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TEST\Stuff from B.Reid\State Budget\MealsandRoomsTax\"/>
    </mc:Choice>
  </mc:AlternateContent>
  <xr:revisionPtr revIDLastSave="0" documentId="13_ncr:1_{C3636400-E7A5-49BC-9591-38F97D743EAD}" xr6:coauthVersionLast="46" xr6:coauthVersionMax="46" xr10:uidLastSave="{00000000-0000-0000-0000-000000000000}"/>
  <bookViews>
    <workbookView xWindow="28680" yWindow="3750" windowWidth="29040" windowHeight="15840" xr2:uid="{64A37EA3-91ED-4717-99AB-D390629E12EE}"/>
  </bookViews>
  <sheets>
    <sheet name="TOOL_Project Municipal 40%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C23" i="1"/>
  <c r="B23" i="1"/>
  <c r="F21" i="1"/>
  <c r="G21" i="1" s="1"/>
  <c r="H21" i="1" s="1"/>
  <c r="D21" i="1"/>
  <c r="F20" i="1"/>
  <c r="G20" i="1" s="1"/>
  <c r="H20" i="1" s="1"/>
  <c r="D20" i="1"/>
  <c r="F19" i="1"/>
  <c r="G19" i="1" s="1"/>
  <c r="H19" i="1" s="1"/>
  <c r="D19" i="1"/>
  <c r="F18" i="1"/>
  <c r="G18" i="1" s="1"/>
  <c r="H18" i="1" s="1"/>
  <c r="D18" i="1"/>
  <c r="F17" i="1"/>
  <c r="G17" i="1" s="1"/>
  <c r="H17" i="1" s="1"/>
  <c r="D17" i="1"/>
  <c r="F16" i="1"/>
  <c r="G16" i="1" s="1"/>
  <c r="H16" i="1" s="1"/>
  <c r="D16" i="1"/>
  <c r="F15" i="1"/>
  <c r="G15" i="1" s="1"/>
  <c r="H15" i="1" s="1"/>
  <c r="D15" i="1"/>
  <c r="F14" i="1"/>
  <c r="G14" i="1" s="1"/>
  <c r="H14" i="1" s="1"/>
  <c r="D14" i="1"/>
  <c r="F13" i="1"/>
  <c r="G13" i="1" s="1"/>
  <c r="H13" i="1" s="1"/>
  <c r="D13" i="1"/>
  <c r="F12" i="1"/>
  <c r="G12" i="1" s="1"/>
  <c r="H12" i="1" s="1"/>
  <c r="D12" i="1"/>
  <c r="F11" i="1"/>
  <c r="G11" i="1" s="1"/>
  <c r="D11" i="1"/>
  <c r="D23" i="1" s="1"/>
  <c r="G23" i="1" l="1"/>
  <c r="H11" i="1"/>
  <c r="H23" i="1" s="1"/>
</calcChain>
</file>

<file path=xl/sharedStrings.xml><?xml version="1.0" encoding="utf-8"?>
<sst xmlns="http://schemas.openxmlformats.org/spreadsheetml/2006/main" count="10" uniqueCount="10">
  <si>
    <t>Year of Distribution</t>
  </si>
  <si>
    <r>
      <t xml:space="preserve">
Total Annual Revenue
Meals &amp; Rooms Tax
(For Year Prior to Distribution)
</t>
    </r>
    <r>
      <rPr>
        <b/>
        <i/>
        <u/>
        <sz val="10"/>
        <rFont val="Arial"/>
        <family val="2"/>
      </rPr>
      <t>Source</t>
    </r>
    <r>
      <rPr>
        <b/>
        <i/>
        <sz val="10"/>
        <rFont val="Arial"/>
        <family val="2"/>
      </rPr>
      <t>:  State of</t>
    </r>
    <r>
      <rPr>
        <b/>
        <sz val="10"/>
        <rFont val="Arial"/>
        <family val="2"/>
      </rPr>
      <t xml:space="preserve"> NH</t>
    </r>
    <r>
      <rPr>
        <b/>
        <i/>
        <sz val="10"/>
        <rFont val="Arial"/>
        <family val="2"/>
      </rPr>
      <t xml:space="preserve"> CAFR</t>
    </r>
    <r>
      <rPr>
        <b/>
        <sz val="10"/>
        <rFont val="Arial"/>
        <family val="2"/>
      </rPr>
      <t xml:space="preserve">
</t>
    </r>
  </si>
  <si>
    <t xml:space="preserve">ACTUAL TOTAL 
Municipal Distribution 
$ Amount
</t>
  </si>
  <si>
    <r>
      <rPr>
        <b/>
        <u/>
        <sz val="10"/>
        <rFont val="Arial"/>
        <family val="2"/>
      </rPr>
      <t>40%</t>
    </r>
    <r>
      <rPr>
        <b/>
        <sz val="10"/>
        <rFont val="Arial"/>
        <family val="2"/>
      </rPr>
      <t xml:space="preserve">
 of Total
Annual Revenue</t>
    </r>
  </si>
  <si>
    <t>Town or City
Actual
Distribution
$ Amount</t>
  </si>
  <si>
    <t xml:space="preserve">
Town or City
 %
of Total
Municipal
Distribution</t>
  </si>
  <si>
    <t>Town or City 
PROJECTED
$ Amount of
40% Distribution</t>
  </si>
  <si>
    <r>
      <rPr>
        <b/>
        <u/>
        <sz val="10"/>
        <rFont val="Arial"/>
        <family val="2"/>
      </rPr>
      <t>Difference</t>
    </r>
    <r>
      <rPr>
        <b/>
        <sz val="10"/>
        <rFont val="Arial"/>
        <family val="2"/>
      </rPr>
      <t>:
Town or City
Actual Distribution
vs 
40% Projection</t>
    </r>
  </si>
  <si>
    <t>TOTALS</t>
  </si>
  <si>
    <r>
      <rPr>
        <b/>
        <u/>
        <sz val="10"/>
        <rFont val="Arial"/>
        <family val="2"/>
      </rPr>
      <t>TOOL</t>
    </r>
    <r>
      <rPr>
        <b/>
        <sz val="10"/>
        <rFont val="Arial"/>
        <family val="2"/>
      </rPr>
      <t xml:space="preserve"> 
To Calculate Impact to Your Town or City  
Re.  SB 99-FN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</si>
</sst>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Calibri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1" xfId="2" applyFont="1" applyBorder="1" applyAlignment="1">
      <alignment horizontal="left"/>
    </xf>
    <xf numFmtId="0" fontId="1" fillId="0" borderId="2" xfId="2" applyBorder="1" applyAlignment="1">
      <alignment horizontal="center" vertical="top" wrapText="1"/>
    </xf>
    <xf numFmtId="0" fontId="1" fillId="0" borderId="0" xfId="2"/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164" fontId="0" fillId="0" borderId="0" xfId="1" applyNumberFormat="1" applyFont="1" applyBorder="1" applyAlignment="1"/>
    <xf numFmtId="164" fontId="0" fillId="0" borderId="0" xfId="1" applyNumberFormat="1" applyFont="1" applyBorder="1"/>
    <xf numFmtId="165" fontId="1" fillId="2" borderId="0" xfId="2" applyNumberFormat="1" applyFill="1" applyAlignment="1">
      <alignment horizontal="center"/>
    </xf>
    <xf numFmtId="164" fontId="0" fillId="2" borderId="0" xfId="1" applyNumberFormat="1" applyFont="1" applyFill="1" applyBorder="1" applyProtection="1"/>
    <xf numFmtId="164" fontId="1" fillId="0" borderId="0" xfId="1" applyNumberFormat="1" applyFont="1" applyBorder="1" applyAlignment="1"/>
    <xf numFmtId="164" fontId="1" fillId="0" borderId="0" xfId="2" applyNumberFormat="1"/>
    <xf numFmtId="0" fontId="2" fillId="0" borderId="1" xfId="2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44" fontId="0" fillId="0" borderId="0" xfId="0" applyNumberFormat="1"/>
    <xf numFmtId="0" fontId="2" fillId="3" borderId="3" xfId="2" applyFont="1" applyFill="1" applyBorder="1" applyAlignment="1">
      <alignment horizontal="center" vertical="center" wrapText="1"/>
    </xf>
    <xf numFmtId="164" fontId="0" fillId="3" borderId="0" xfId="1" applyNumberFormat="1" applyFont="1" applyFill="1" applyBorder="1" applyAlignment="1" applyProtection="1">
      <protection locked="0"/>
    </xf>
    <xf numFmtId="164" fontId="1" fillId="3" borderId="0" xfId="1" applyNumberFormat="1" applyFont="1" applyFill="1" applyBorder="1" applyAlignment="1" applyProtection="1">
      <protection locked="0"/>
    </xf>
    <xf numFmtId="164" fontId="1" fillId="3" borderId="0" xfId="2" applyNumberFormat="1" applyFill="1" applyProtection="1">
      <protection locked="0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 2 3" xfId="2" xr:uid="{B766B316-78EF-40F9-AB8E-69AFF4ABD4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588645</xdr:colOff>
      <xdr:row>0</xdr:row>
      <xdr:rowOff>87629</xdr:rowOff>
    </xdr:from>
    <xdr:to>
      <xdr:col>10</xdr:col>
      <xdr:colOff>228600</xdr:colOff>
      <xdr:row>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DDF341-D826-4AB1-8EB9-AB5A1EAB11D1}"/>
            </a:ext>
          </a:extLst>
        </xdr:cNvPr>
        <xdr:cNvSpPr txBox="1"/>
      </xdr:nvSpPr>
      <xdr:spPr>
        <a:xfrm>
          <a:off x="4055745" y="87629"/>
          <a:ext cx="6288405" cy="1150621"/>
        </a:xfrm>
        <a:prstGeom prst="rect">
          <a:avLst/>
        </a:prstGeom>
        <a:solidFill>
          <a:schemeClr val="lt1"/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INSTRUCTIONS</a:t>
          </a:r>
        </a:p>
        <a:p>
          <a:pPr algn="ctr"/>
          <a:endParaRPr lang="en-US" sz="800" b="1" u="sng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TOWN OR CITY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 DISTRIBUTION AMOUNTS AS FOLLOWS:</a:t>
          </a:r>
          <a:endParaRPr lang="en-US" sz="1200">
            <a:effectLst/>
          </a:endParaRPr>
        </a:p>
        <a:p>
          <a:endParaRPr lang="en-US" sz="800" b="1" u="sng"/>
        </a:p>
        <a:p>
          <a:r>
            <a:rPr lang="en-US" sz="1100" u="sng"/>
            <a:t>Step 1</a:t>
          </a:r>
          <a:r>
            <a:rPr lang="en-US" sz="1100"/>
            <a:t>:</a:t>
          </a:r>
          <a:r>
            <a:rPr lang="en-US" sz="1100" baseline="0"/>
            <a:t>    </a:t>
          </a:r>
          <a:r>
            <a:rPr lang="en-US" sz="1100"/>
            <a:t>1)  Insert</a:t>
          </a:r>
          <a:r>
            <a:rPr lang="en-US" sz="1100" baseline="0"/>
            <a:t> yearly data for </a:t>
          </a:r>
          <a:r>
            <a:rPr lang="en-US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2011-2020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using "</a:t>
          </a:r>
          <a:r>
            <a:rPr lang="en-US" sz="1100"/>
            <a:t>LBA Report Meals-Room</a:t>
          </a:r>
          <a:r>
            <a:rPr lang="en-US" sz="1100" baseline="0"/>
            <a:t> D</a:t>
          </a:r>
          <a:r>
            <a:rPr lang="en-US" sz="1100"/>
            <a:t>istributions_2011-2020,"</a:t>
          </a:r>
        </a:p>
        <a:p>
          <a:r>
            <a:rPr lang="en-US" sz="1100" u="sng"/>
            <a:t>Step</a:t>
          </a:r>
          <a:r>
            <a:rPr lang="en-US" sz="1100" u="sng" baseline="0"/>
            <a:t> 2</a:t>
          </a:r>
          <a:r>
            <a:rPr lang="en-US" sz="1100" baseline="0"/>
            <a:t>:  </a:t>
          </a:r>
          <a:r>
            <a:rPr lang="en-US" sz="1100"/>
            <a:t>  2)  Insert data</a:t>
          </a:r>
          <a:r>
            <a:rPr lang="en-US" sz="1100" baseline="0"/>
            <a:t> for </a:t>
          </a:r>
          <a:r>
            <a:rPr lang="en-US" sz="1100" b="1" u="none" baseline="0"/>
            <a:t>2021</a:t>
          </a:r>
          <a:r>
            <a:rPr lang="en-US" sz="1100" b="0" u="none" baseline="0"/>
            <a:t> using "</a:t>
          </a:r>
          <a:r>
            <a:rPr lang="en-US" sz="1100" b="0" u="none"/>
            <a:t>DRA Report Meals-Room_2021"</a:t>
          </a:r>
        </a:p>
        <a:p>
          <a:endParaRPr lang="en-US" sz="800"/>
        </a:p>
        <a:p>
          <a:r>
            <a:rPr lang="en-US" sz="1100"/>
            <a:t>          	</a:t>
          </a:r>
        </a:p>
      </xdr:txBody>
    </xdr:sp>
    <xdr:clientData/>
  </xdr:twoCellAnchor>
  <xdr:twoCellAnchor>
    <xdr:from>
      <xdr:col>4</xdr:col>
      <xdr:colOff>666750</xdr:colOff>
      <xdr:row>7</xdr:row>
      <xdr:rowOff>38100</xdr:rowOff>
    </xdr:from>
    <xdr:to>
      <xdr:col>4</xdr:col>
      <xdr:colOff>1066800</xdr:colOff>
      <xdr:row>9</xdr:row>
      <xdr:rowOff>320040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ABDD56A-6C68-4151-A047-71C485ACA5B9}"/>
            </a:ext>
          </a:extLst>
        </xdr:cNvPr>
        <xdr:cNvCxnSpPr/>
      </xdr:nvCxnSpPr>
      <xdr:spPr>
        <a:xfrm flipH="1">
          <a:off x="5219700" y="1238250"/>
          <a:ext cx="400050" cy="681990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A764-DB63-4735-8B23-A7FB638BDBEE}">
  <sheetPr>
    <tabColor rgb="FF7030A0"/>
  </sheetPr>
  <dimension ref="A2:H26"/>
  <sheetViews>
    <sheetView tabSelected="1" workbookViewId="0">
      <selection activeCell="H30" sqref="H30"/>
    </sheetView>
  </sheetViews>
  <sheetFormatPr defaultRowHeight="13.2" x14ac:dyDescent="0.25"/>
  <cols>
    <col min="1" max="1" width="13.33203125" customWidth="1"/>
    <col min="2" max="2" width="21.33203125" customWidth="1"/>
    <col min="3" max="8" width="15.77734375" customWidth="1"/>
  </cols>
  <sheetData>
    <row r="2" spans="1:8" x14ac:dyDescent="0.25">
      <c r="A2" s="25" t="s">
        <v>9</v>
      </c>
      <c r="B2" s="26"/>
      <c r="C2" s="26"/>
    </row>
    <row r="3" spans="1:8" x14ac:dyDescent="0.25">
      <c r="A3" s="26"/>
      <c r="B3" s="26"/>
      <c r="C3" s="26"/>
    </row>
    <row r="4" spans="1:8" x14ac:dyDescent="0.25">
      <c r="A4" s="26"/>
      <c r="B4" s="26"/>
      <c r="C4" s="26"/>
    </row>
    <row r="5" spans="1:8" x14ac:dyDescent="0.25">
      <c r="A5" s="26"/>
      <c r="B5" s="26"/>
      <c r="C5" s="26"/>
    </row>
    <row r="6" spans="1:8" x14ac:dyDescent="0.25">
      <c r="A6" s="26"/>
      <c r="B6" s="26"/>
      <c r="C6" s="26"/>
    </row>
    <row r="9" spans="1:8" ht="18" x14ac:dyDescent="0.35">
      <c r="A9" s="1"/>
      <c r="B9" s="2"/>
      <c r="C9" s="3"/>
      <c r="D9" s="3"/>
      <c r="E9" s="4"/>
      <c r="F9" s="5"/>
      <c r="G9" s="5"/>
      <c r="H9" s="3"/>
    </row>
    <row r="10" spans="1:8" ht="132" x14ac:dyDescent="0.25">
      <c r="A10" s="6" t="s">
        <v>0</v>
      </c>
      <c r="B10" s="7" t="s">
        <v>1</v>
      </c>
      <c r="C10" s="6" t="s">
        <v>2</v>
      </c>
      <c r="D10" s="6" t="s">
        <v>3</v>
      </c>
      <c r="E10" s="21" t="s">
        <v>4</v>
      </c>
      <c r="F10" s="8" t="s">
        <v>5</v>
      </c>
      <c r="G10" s="8" t="s">
        <v>6</v>
      </c>
      <c r="H10" s="8" t="s">
        <v>7</v>
      </c>
    </row>
    <row r="11" spans="1:8" x14ac:dyDescent="0.25">
      <c r="A11" s="9">
        <v>2011</v>
      </c>
      <c r="B11" s="10">
        <v>228300000</v>
      </c>
      <c r="C11" s="11">
        <v>58800000</v>
      </c>
      <c r="D11" s="11">
        <f t="shared" ref="D11:D21" si="0">B11*0.4</f>
        <v>91320000</v>
      </c>
      <c r="E11" s="22">
        <v>0</v>
      </c>
      <c r="F11" s="12">
        <f t="shared" ref="F11:F21" si="1">E11/C11</f>
        <v>0</v>
      </c>
      <c r="G11" s="13">
        <f t="shared" ref="G11:G21" si="2">F11*D11</f>
        <v>0</v>
      </c>
      <c r="H11" s="13">
        <f t="shared" ref="H11:H21" si="3">G11-E11</f>
        <v>0</v>
      </c>
    </row>
    <row r="12" spans="1:8" x14ac:dyDescent="0.25">
      <c r="A12" s="9">
        <v>2012</v>
      </c>
      <c r="B12" s="10">
        <v>228900000</v>
      </c>
      <c r="C12" s="11">
        <v>58800000</v>
      </c>
      <c r="D12" s="11">
        <f t="shared" si="0"/>
        <v>91560000</v>
      </c>
      <c r="E12" s="22">
        <v>0</v>
      </c>
      <c r="F12" s="12">
        <f t="shared" si="1"/>
        <v>0</v>
      </c>
      <c r="G12" s="13">
        <f t="shared" si="2"/>
        <v>0</v>
      </c>
      <c r="H12" s="13">
        <f t="shared" si="3"/>
        <v>0</v>
      </c>
    </row>
    <row r="13" spans="1:8" x14ac:dyDescent="0.25">
      <c r="A13" s="9">
        <v>2013</v>
      </c>
      <c r="B13" s="14">
        <v>231700000</v>
      </c>
      <c r="C13" s="11">
        <v>58800000</v>
      </c>
      <c r="D13" s="11">
        <f t="shared" si="0"/>
        <v>92680000</v>
      </c>
      <c r="E13" s="23">
        <v>0</v>
      </c>
      <c r="F13" s="12">
        <f t="shared" si="1"/>
        <v>0</v>
      </c>
      <c r="G13" s="13">
        <f t="shared" si="2"/>
        <v>0</v>
      </c>
      <c r="H13" s="13">
        <f t="shared" si="3"/>
        <v>0</v>
      </c>
    </row>
    <row r="14" spans="1:8" x14ac:dyDescent="0.25">
      <c r="A14" s="9">
        <v>2014</v>
      </c>
      <c r="B14" s="14">
        <v>241200000</v>
      </c>
      <c r="C14" s="11">
        <v>58800000</v>
      </c>
      <c r="D14" s="11">
        <f t="shared" si="0"/>
        <v>96480000</v>
      </c>
      <c r="E14" s="23">
        <v>0</v>
      </c>
      <c r="F14" s="12">
        <f t="shared" si="1"/>
        <v>0</v>
      </c>
      <c r="G14" s="13">
        <f t="shared" si="2"/>
        <v>0</v>
      </c>
      <c r="H14" s="13">
        <f t="shared" si="3"/>
        <v>0</v>
      </c>
    </row>
    <row r="15" spans="1:8" x14ac:dyDescent="0.25">
      <c r="A15" s="9">
        <v>2015</v>
      </c>
      <c r="B15" s="14">
        <v>254000000</v>
      </c>
      <c r="C15" s="11">
        <v>63800000</v>
      </c>
      <c r="D15" s="11">
        <f t="shared" si="0"/>
        <v>101600000</v>
      </c>
      <c r="E15" s="23">
        <v>0</v>
      </c>
      <c r="F15" s="12">
        <f t="shared" si="1"/>
        <v>0</v>
      </c>
      <c r="G15" s="13">
        <f t="shared" si="2"/>
        <v>0</v>
      </c>
      <c r="H15" s="13">
        <f t="shared" si="3"/>
        <v>0</v>
      </c>
    </row>
    <row r="16" spans="1:8" x14ac:dyDescent="0.25">
      <c r="A16" s="9">
        <v>2016</v>
      </c>
      <c r="B16" s="14">
        <v>272700000</v>
      </c>
      <c r="C16" s="11">
        <v>63800000</v>
      </c>
      <c r="D16" s="11">
        <f t="shared" si="0"/>
        <v>109080000</v>
      </c>
      <c r="E16" s="23">
        <v>0</v>
      </c>
      <c r="F16" s="12">
        <f t="shared" si="1"/>
        <v>0</v>
      </c>
      <c r="G16" s="13">
        <f t="shared" si="2"/>
        <v>0</v>
      </c>
      <c r="H16" s="13">
        <f t="shared" si="3"/>
        <v>0</v>
      </c>
    </row>
    <row r="17" spans="1:8" x14ac:dyDescent="0.25">
      <c r="A17" s="9">
        <v>2017</v>
      </c>
      <c r="B17" s="14">
        <v>292800000</v>
      </c>
      <c r="C17" s="11">
        <v>68800000</v>
      </c>
      <c r="D17" s="11">
        <f t="shared" si="0"/>
        <v>117120000</v>
      </c>
      <c r="E17" s="23">
        <v>0</v>
      </c>
      <c r="F17" s="12">
        <f t="shared" si="1"/>
        <v>0</v>
      </c>
      <c r="G17" s="13">
        <f t="shared" si="2"/>
        <v>0</v>
      </c>
      <c r="H17" s="13">
        <f t="shared" si="3"/>
        <v>0</v>
      </c>
    </row>
    <row r="18" spans="1:8" x14ac:dyDescent="0.25">
      <c r="A18" s="9">
        <v>2018</v>
      </c>
      <c r="B18" s="14">
        <v>306200000</v>
      </c>
      <c r="C18" s="11">
        <v>68800000</v>
      </c>
      <c r="D18" s="11">
        <f t="shared" si="0"/>
        <v>122480000</v>
      </c>
      <c r="E18" s="23">
        <v>0</v>
      </c>
      <c r="F18" s="12">
        <f t="shared" si="1"/>
        <v>0</v>
      </c>
      <c r="G18" s="13">
        <f t="shared" si="2"/>
        <v>0</v>
      </c>
      <c r="H18" s="13">
        <f t="shared" si="3"/>
        <v>0</v>
      </c>
    </row>
    <row r="19" spans="1:8" x14ac:dyDescent="0.25">
      <c r="A19" s="9">
        <v>2019</v>
      </c>
      <c r="B19" s="10">
        <v>322500000</v>
      </c>
      <c r="C19" s="11">
        <v>68800000</v>
      </c>
      <c r="D19" s="11">
        <f t="shared" si="0"/>
        <v>129000000</v>
      </c>
      <c r="E19" s="22">
        <v>0</v>
      </c>
      <c r="F19" s="12">
        <f t="shared" si="1"/>
        <v>0</v>
      </c>
      <c r="G19" s="13">
        <f t="shared" si="2"/>
        <v>0</v>
      </c>
      <c r="H19" s="13">
        <f t="shared" si="3"/>
        <v>0</v>
      </c>
    </row>
    <row r="20" spans="1:8" x14ac:dyDescent="0.25">
      <c r="A20" s="9">
        <v>2020</v>
      </c>
      <c r="B20" s="15">
        <v>340100000</v>
      </c>
      <c r="C20" s="11">
        <v>68800000</v>
      </c>
      <c r="D20" s="11">
        <f t="shared" si="0"/>
        <v>136040000</v>
      </c>
      <c r="E20" s="24">
        <v>0</v>
      </c>
      <c r="F20" s="12">
        <f t="shared" si="1"/>
        <v>0</v>
      </c>
      <c r="G20" s="13">
        <f t="shared" si="2"/>
        <v>0</v>
      </c>
      <c r="H20" s="13">
        <f t="shared" si="3"/>
        <v>0</v>
      </c>
    </row>
    <row r="21" spans="1:8" x14ac:dyDescent="0.25">
      <c r="A21" s="16">
        <v>2021</v>
      </c>
      <c r="B21" s="15">
        <v>306800000</v>
      </c>
      <c r="C21" s="11">
        <v>68800000</v>
      </c>
      <c r="D21" s="11">
        <f t="shared" si="0"/>
        <v>122720000</v>
      </c>
      <c r="E21" s="24">
        <v>0</v>
      </c>
      <c r="F21" s="12">
        <f t="shared" si="1"/>
        <v>0</v>
      </c>
      <c r="G21" s="13">
        <f t="shared" si="2"/>
        <v>0</v>
      </c>
      <c r="H21" s="13">
        <f t="shared" si="3"/>
        <v>0</v>
      </c>
    </row>
    <row r="23" spans="1:8" x14ac:dyDescent="0.25">
      <c r="A23" s="17" t="s">
        <v>8</v>
      </c>
      <c r="B23" s="18">
        <f>SUM(B11:B22)</f>
        <v>3025200000</v>
      </c>
      <c r="C23" s="18">
        <f>SUM(C11:C22)</f>
        <v>706800000</v>
      </c>
      <c r="D23" s="18">
        <f>SUM(D11:D22)</f>
        <v>1210080000</v>
      </c>
      <c r="E23" s="18">
        <f>SUM(E11:E22)</f>
        <v>0</v>
      </c>
      <c r="F23" s="19"/>
      <c r="G23" s="18">
        <f>SUM(G11:G22)</f>
        <v>0</v>
      </c>
      <c r="H23" s="18">
        <f>SUM(H11:H22)</f>
        <v>0</v>
      </c>
    </row>
    <row r="26" spans="1:8" x14ac:dyDescent="0.25">
      <c r="F26" s="20"/>
    </row>
  </sheetData>
  <sheetProtection algorithmName="SHA-512" hashValue="YyUYKU2ZR8ufWjG1z+Ia8YPDtzKhbTdbrMt6aCKSuYxMgFezfT/8oDJzx2rXgbU/X1lfRhDGLzTdeBXP8bQ3CQ==" saltValue="o974epZw/Ib7MT/GSGK8wg==" spinCount="100000" sheet="1" objects="1" scenarios="1"/>
  <mergeCells count="1">
    <mergeCell ref="A2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TOOL_Project Municipal 40%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Benvenuti</dc:creator>
  <cp:lastModifiedBy>Becky Benvenuti</cp:lastModifiedBy>
  <dcterms:created xsi:type="dcterms:W3CDTF">2021-02-04T15:17:46Z</dcterms:created>
  <dcterms:modified xsi:type="dcterms:W3CDTF">2021-02-04T17:18:02Z</dcterms:modified>
</cp:coreProperties>
</file>